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flex.local\shares\users\sjohnson\My Documents\CoronaVirus Marketing\Posted to Site\"/>
    </mc:Choice>
  </mc:AlternateContent>
  <xr:revisionPtr revIDLastSave="0" documentId="8_{A86BE39C-3B8B-4674-A757-87817C4D5C34}" xr6:coauthVersionLast="45" xr6:coauthVersionMax="45" xr10:uidLastSave="{00000000-0000-0000-0000-000000000000}"/>
  <bookViews>
    <workbookView xWindow="-120" yWindow="-120" windowWidth="29040" windowHeight="15840" xr2:uid="{7703E0D2-46E1-485B-99A1-2B4F7A4B74C7}"/>
  </bookViews>
  <sheets>
    <sheet name="Sheet1"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9" i="1" l="1"/>
  <c r="B38" i="1"/>
  <c r="B35" i="1"/>
  <c r="B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Cody Nowak</author>
  </authors>
  <commentList>
    <comment ref="A29" authorId="0" shapeId="0" xr:uid="{B04C29F9-EC2A-4DBF-B173-4DCF346FF0CB}">
      <text>
        <r>
          <rPr>
            <b/>
            <sz val="9"/>
            <color indexed="81"/>
            <rFont val="Tahoma"/>
            <family val="2"/>
          </rPr>
          <t>Cody Nowak:</t>
        </r>
        <r>
          <rPr>
            <sz val="9"/>
            <color indexed="81"/>
            <rFont val="Tahoma"/>
            <family val="2"/>
          </rPr>
          <t xml:space="preserve">
</t>
        </r>
        <r>
          <rPr>
            <b/>
            <sz val="9"/>
            <color indexed="81"/>
            <rFont val="Tahoma"/>
            <family val="2"/>
          </rPr>
          <t>The maximum entry amount is $10,000,000</t>
        </r>
      </text>
    </comment>
    <comment ref="A30" authorId="0" shapeId="0" xr:uid="{782307FC-2F7E-4CC6-9BE9-3AE769F9222B}">
      <text>
        <r>
          <rPr>
            <b/>
            <sz val="9"/>
            <color indexed="81"/>
            <rFont val="Tahoma"/>
            <family val="2"/>
          </rPr>
          <t>Cody Nowak:</t>
        </r>
        <r>
          <rPr>
            <sz val="9"/>
            <color indexed="81"/>
            <rFont val="Tahoma"/>
            <family val="2"/>
          </rPr>
          <t xml:space="preserve">
Enter your payroll costs (or estimated payroll costs) for employees with principle address in the United States during the covered period (the 8-week period following the disbursement of the loan). Your payroll costs are the sum of compensation, employer paid benefits and employer assessed State and local taxes as described below.
Compensation earnings (capped at $100,000 yearly per employee) includes: Salary, Vacation, Leave (sick, parental, family, and medical), Severance Pay, Wages, Commissions or similar compensation, and Cash tips or the equivalent.
Employer paid benefit costs include payment for: Group health care benefit, including insurance premiums, and retirement.
Employer assessed State and local taxes on compensation.</t>
        </r>
      </text>
    </comment>
    <comment ref="A31" authorId="0" shapeId="0" xr:uid="{CDC99712-A52D-4320-8757-D5BCFBCBD3AC}">
      <text>
        <r>
          <rPr>
            <b/>
            <sz val="9"/>
            <color indexed="81"/>
            <rFont val="Tahoma"/>
            <family val="2"/>
          </rPr>
          <t>Cody Nowak:</t>
        </r>
        <r>
          <rPr>
            <sz val="9"/>
            <color indexed="81"/>
            <rFont val="Tahoma"/>
            <family val="2"/>
          </rPr>
          <t xml:space="preserve">
Rent, utilities, and interest on mortgages are eligible expenses ("non-payroll costs") – as long as the agreements existed before 2/15/2020. You can use up to 25% of the loan forgiveness amount to pay these costs during the covered period.</t>
        </r>
      </text>
    </comment>
    <comment ref="A32" authorId="0" shapeId="0" xr:uid="{97FE3EC8-D0E3-4793-9E06-0EB07EDD7B8B}">
      <text>
        <r>
          <rPr>
            <b/>
            <sz val="9"/>
            <color indexed="81"/>
            <rFont val="Tahoma"/>
            <family val="2"/>
          </rPr>
          <t>Cody Nowak:</t>
        </r>
        <r>
          <rPr>
            <sz val="9"/>
            <color indexed="81"/>
            <rFont val="Tahoma"/>
            <family val="2"/>
          </rPr>
          <t xml:space="preserve">
The total amount that is eligible for forgiveness are the eligible payroll costs plus non-payroll costs you entered. If the payroll costs you entered are less than 75% of the loan amount the Estimated Amount Eligible for Forgiveness in this field will be reduced.</t>
        </r>
      </text>
    </comment>
    <comment ref="A33" authorId="0" shapeId="0" xr:uid="{6738C3A6-6F67-4CAA-A610-49894DA89D24}">
      <text>
        <r>
          <rPr>
            <b/>
            <sz val="9"/>
            <color indexed="81"/>
            <rFont val="Tahoma"/>
            <family val="2"/>
          </rPr>
          <t>Cody Nowak:</t>
        </r>
        <r>
          <rPr>
            <sz val="9"/>
            <color indexed="81"/>
            <rFont val="Tahoma"/>
            <family val="2"/>
          </rPr>
          <t xml:space="preserve">
The SBA has not provided guidance on the definition of an FTE. In general FTEs include Full Time and Part Time Employees. In the absence of guidance you will have establish a FTE count to input into this column. Employees are generally counted as one FTE if they work hours established as the standard workweek, while employees who work less than the standard hours are listed as a partial FTE. For example, if the guidance establishes that the standard work week as 40 or more hours any employee that works, on average, 40 or more hours per week will count as one FTE, while those working less would count as a partial FTE. Thus, if an employee worked 30 hours on average during a standard work week established as 40 hours, the employee will count as .75 FTE. Add the FTEs together to get total number of FTEs.
However, an independent contractor does not count as an employee for purposes of a borrower's loan forgiveness.</t>
        </r>
      </text>
    </comment>
    <comment ref="A34" authorId="0" shapeId="0" xr:uid="{57BE2530-882A-492A-9C4A-3BD7A579539C}">
      <text>
        <r>
          <rPr>
            <b/>
            <sz val="9"/>
            <color indexed="81"/>
            <rFont val="Tahoma"/>
            <family val="2"/>
          </rPr>
          <t>Cody Nowak:</t>
        </r>
        <r>
          <rPr>
            <sz val="9"/>
            <color indexed="81"/>
            <rFont val="Tahoma"/>
            <family val="2"/>
          </rPr>
          <t xml:space="preserve">
A PPP loan recipient may use either the Average FTEs per month from 2/15/19-6/30/19 OR the Average FTEs per month from 1/1/20 to 2/29/20.
If you are a seasonal business you must use February 15, 2019-June 30, 2019. If you were not in business during this time you will need to use January 1, 2020-February 29, 2020.
Choose the lower number between these two date ranges to maximize your forgiveness.
The CARES Act provides employers an exemption for re-hires but the SBA has not provided guidance on how the exemption will apply. Re-Hires are not currently factored into the loan estimator.</t>
        </r>
      </text>
    </comment>
    <comment ref="A35" authorId="0" shapeId="0" xr:uid="{BE7A8936-80AA-41C3-B393-7C295801CD70}">
      <text>
        <r>
          <rPr>
            <b/>
            <sz val="9"/>
            <color indexed="81"/>
            <rFont val="Tahoma"/>
            <family val="2"/>
          </rPr>
          <t>Cody Nowak:</t>
        </r>
        <r>
          <rPr>
            <sz val="9"/>
            <color indexed="81"/>
            <rFont val="Tahoma"/>
            <family val="2"/>
          </rPr>
          <t xml:space="preserve">
The amount of loan forgiveness can be reduced if there is a reduction in the number of FTEs during the covered period in comparison to the FTEs during the comparison period.
e.g., if your FTEs reduced to 50% only 50% of the Estimated Amount Eligible for Forgiveness Prior to FTE and/or wage/salary calculation may be forgiven.</t>
        </r>
      </text>
    </comment>
    <comment ref="A36" authorId="0" shapeId="0" xr:uid="{38FDE48C-9CD7-41BB-B01D-4BA20D729B92}">
      <text>
        <r>
          <rPr>
            <b/>
            <sz val="9"/>
            <color indexed="81"/>
            <rFont val="Tahoma"/>
            <family val="2"/>
          </rPr>
          <t>Cody Nowak:</t>
        </r>
        <r>
          <rPr>
            <sz val="9"/>
            <color indexed="81"/>
            <rFont val="Tahoma"/>
            <family val="2"/>
          </rPr>
          <t xml:space="preserve">
The CARES ACT provides that the amount eligible for loan forgiveness will be decreased if wages paid for employees earning less than $100,000 decreases by more than 25% during the covered period when compared to an employee's average weekly wages during the 1st quarter 2020.
If anyone's pay decreases by more than 25%, your loan forgiveness amount will be reduced.
Identify employees who earned less than $100,000 in 2019.
Calculate their average weekly wages during the first quarter of 2020.
Compare that with their average weekly wages during the covered period.
Input amount in excess of 25%</t>
        </r>
      </text>
    </comment>
    <comment ref="A37" authorId="0" shapeId="0" xr:uid="{F5C6EA75-3434-4B15-B26C-3A09BE2EC58B}">
      <text>
        <r>
          <rPr>
            <b/>
            <sz val="9"/>
            <color indexed="81"/>
            <rFont val="Tahoma"/>
            <family val="2"/>
          </rPr>
          <t>Cody Nowak:</t>
        </r>
        <r>
          <rPr>
            <sz val="9"/>
            <color indexed="81"/>
            <rFont val="Tahoma"/>
            <family val="2"/>
          </rPr>
          <t xml:space="preserve">
If you applied for an EIDL and received a EIDL grant under the CARES Act the grant amount subtracted from the eligible forgiveness amount.
</t>
        </r>
        <r>
          <rPr>
            <b/>
            <sz val="9"/>
            <color indexed="81"/>
            <rFont val="Tahoma"/>
            <family val="2"/>
          </rPr>
          <t>The maximum entry amount is $10,000</t>
        </r>
      </text>
    </comment>
    <comment ref="A38" authorId="0" shapeId="0" xr:uid="{57AAEC55-D7AB-452B-A8F1-DC91F08EC4CE}">
      <text>
        <r>
          <rPr>
            <b/>
            <sz val="9"/>
            <color indexed="81"/>
            <rFont val="Tahoma"/>
            <family val="2"/>
          </rPr>
          <t>Cody Nowak:</t>
        </r>
        <r>
          <rPr>
            <sz val="9"/>
            <color indexed="81"/>
            <rFont val="Tahoma"/>
            <family val="2"/>
          </rPr>
          <t xml:space="preserve">
This is the estimated loan principle that may be forgiven. Interest on the amount of the loan that is forgiven will also be forgiven. The estimated loan forgiveness amount is based on the inputs you made and is an estimate only. Further guidance may change how loan forgiveness is calculated.</t>
        </r>
      </text>
    </comment>
    <comment ref="A39" authorId="0" shapeId="0" xr:uid="{8AFF9744-2F24-4A50-91CD-E89731CC7329}">
      <text>
        <r>
          <rPr>
            <b/>
            <sz val="9"/>
            <color indexed="81"/>
            <rFont val="Tahoma"/>
            <family val="2"/>
          </rPr>
          <t>Cody Nowak:</t>
        </r>
        <r>
          <rPr>
            <sz val="9"/>
            <color indexed="81"/>
            <rFont val="Tahoma"/>
            <family val="2"/>
          </rPr>
          <t xml:space="preserve">
The interest on your loan is capped at 1% and the CARES Act provides the borrower with a six-month deferment of payments. Interest will continue to accrue.</t>
        </r>
      </text>
    </comment>
  </commentList>
</comments>
</file>

<file path=xl/sharedStrings.xml><?xml version="1.0" encoding="utf-8"?>
<sst xmlns="http://schemas.openxmlformats.org/spreadsheetml/2006/main" count="31" uniqueCount="30">
  <si>
    <t>LOAN AMOUNT</t>
  </si>
  <si>
    <t>PAYROLL COSTS FOR THE COVERED PERIOD</t>
  </si>
  <si>
    <t>MORTGAGE INTEREST, RENT &amp; UTILITIES</t>
  </si>
  <si>
    <t>ESTIMATED AMOUNT ELIGIBLE FOR FORGIVENESS PRIOR TO FTE AND/OR WAGE/SALARY CALCULATION</t>
  </si>
  <si>
    <t>AVERAGE FULL-TIME EQUIVALENTS (FTEs) PER MONTH DURING THE COVERED PERIOD</t>
  </si>
  <si>
    <t>AVERAGE FTEs PER MONTH FOR COMPARISON</t>
  </si>
  <si>
    <t>PERCENT OF LOAN PRINCIPAL THAT MUST BE PAID BACK DUE TO FTE REDUCTION</t>
  </si>
  <si>
    <t>DECREASE IN WAGES GREATER THAN 25%</t>
  </si>
  <si>
    <t>AMOUNT OF EIDL GRANT UNDER CARES ACT</t>
  </si>
  <si>
    <t>AMOUNT OF LOAN PRINCIPAL THAT MAY BE FORGIVEN</t>
  </si>
  <si>
    <t>AMOUNT OF LOAN PRINCIPAL THAT MAY BE PAID BACK</t>
  </si>
  <si>
    <t>Estimator</t>
  </si>
  <si>
    <t>Paycheck Protection Program Loan Forgiveness Estimator</t>
  </si>
  <si>
    <t>Whether you have recently received your Small Business Administration loan through the Paycheck Protection Program (PPP), or are hoping to apply in the future, how much of your loan may be forgivable by the federal government is based on many factors. We have created a Loan Forgiveness Estimator to assist you with understanding what part of your loan may be forgiven.</t>
  </si>
  <si>
    <t>Loan Forgiveness: We expect further guidance but what we know is the following</t>
  </si>
  <si>
    <t>Your loan can be forgiven up to the full principal amount of the loan and any accrued interest. However, there are a number of factors that may limit the amount eligible for loan forgiveness.</t>
  </si>
  <si>
    <t>To maximize forgiveness, you must use at least 75% of the loan amount for payroll costs and not more than 25% of the loan forgiveness amount may be non-payroll costs.</t>
  </si>
  <si>
    <t>Initially, the amount of your loan can only be forgiven up to the sum of acceptable expenses (listed below) incurred and payments made, during an 8-week period beginning on the date of receipt of the loan from the lender (the "covered period").</t>
  </si>
  <si>
    <t>Your loan forgiveness amount will also be further reduced if you (1) fail to maintain the same number of full time equivalents (FTEs) during the covered period when compared to a defined lookback period and/or (2) decrease wages paid by more than 25% for employees making less that $100,000 per year</t>
  </si>
  <si>
    <t>Your loan will accrue interest of 1% but payments may be deferred for up to 6 months</t>
  </si>
  <si>
    <t>Acceptable Expenses</t>
  </si>
  <si>
    <t>Payroll costs (including employee benefits), Interest payments in any covered mortgage obligation incurred before Feb. 15, 2020, Payment of rent under a lease in force prior to Feb. 15, 2020, Utility payments for which service began before Feb. 15, 2020</t>
  </si>
  <si>
    <t>To estimate how much of your PPP loan may qualify for forgiveness, use our Paycheck Protection Program Loan Forgiveness Estimator below:</t>
  </si>
  <si>
    <t>Gather information related to your payroll costs, full-time equivalents (FTE) and non-payroll costs (mortgage interest, rent, and utilities) incurred or payments made during the 8-week period following disbursement of the loan ("covered period"), then input that information in the Estimator. If completing this prior to the end of the covered period for your loan you may need to estimate payroll and non-payroll costs that will be incurred during the covered period.</t>
  </si>
  <si>
    <t>Guidance is still forthcoming but there are limitations that may affect how much of the loan will be forgiven. What we do know now is that at least 75% of the loan amount must be used for payroll costs. The amount of the loan that can be forgiven is further reduced proportionately based on the difference between FTEs and wages paid levels during the covered period and the number of FTE and wages paid during a look back period. Hover over the information icon to see more data in order to pick the look-back period for your business. Finally, the amount of loan forgiveness attributable to non-payroll costs is limited to 25% of the loan forgiveness amount. We await guidance as to whether all eligible amounts must be paid or incurred prior to June 30, 2020.</t>
  </si>
  <si>
    <t>Forgiveness is based on the employer maintaining or quickly rehiring employees and maintaining wages paid. Forgiveness will be reduced if FTEs declines, or if salaries and wages decrease during the covered period. If FTEs and/or wages paid decline, you'll owe some money back. The same is true if salaries and wages decrease more than 25% for any employee making under $100,000.</t>
  </si>
  <si>
    <t>Instructions</t>
  </si>
  <si>
    <t>Limitations on Forgiveness</t>
  </si>
  <si>
    <t>Hire Back and Keep Paying Your Employees</t>
  </si>
  <si>
    <t>Eflex2020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</si>
</sst>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6"/>
      <color theme="1"/>
      <name val="Calibri"/>
      <family val="2"/>
      <scheme val="minor"/>
    </font>
    <font>
      <b/>
      <sz val="18"/>
      <color theme="1"/>
      <name val="Calibri"/>
      <family val="2"/>
      <scheme val="minor"/>
    </font>
    <font>
      <b/>
      <sz val="22"/>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0" fontId="0" fillId="0" borderId="0" xfId="0" applyAlignment="1">
      <alignment horizontal="center" vertical="center"/>
    </xf>
    <xf numFmtId="0" fontId="0" fillId="0" borderId="0" xfId="0" applyAlignment="1">
      <alignment horizontal="left" wrapText="1"/>
    </xf>
    <xf numFmtId="164" fontId="0" fillId="0" borderId="0" xfId="0" applyNumberFormat="1" applyAlignment="1">
      <alignment horizontal="center" vertical="center"/>
    </xf>
    <xf numFmtId="0" fontId="0" fillId="0" borderId="0" xfId="0" applyAlignment="1">
      <alignment horizontal="left" vertical="center"/>
    </xf>
    <xf numFmtId="0" fontId="0" fillId="2" borderId="0" xfId="0" applyFill="1" applyAlignment="1">
      <alignment horizontal="left" wrapText="1"/>
    </xf>
    <xf numFmtId="0" fontId="0" fillId="2" borderId="0" xfId="0" applyFill="1"/>
    <xf numFmtId="0" fontId="4" fillId="2" borderId="0" xfId="0" applyFont="1" applyFill="1" applyAlignment="1">
      <alignment horizontal="left" wrapText="1"/>
    </xf>
    <xf numFmtId="0" fontId="0" fillId="2" borderId="0" xfId="0" applyFill="1" applyAlignment="1">
      <alignment horizontal="left" vertical="center" wrapText="1"/>
    </xf>
    <xf numFmtId="164" fontId="0" fillId="2" borderId="0" xfId="0" applyNumberFormat="1" applyFill="1" applyAlignment="1" applyProtection="1">
      <alignment horizontal="center" vertical="center"/>
      <protection locked="0"/>
    </xf>
    <xf numFmtId="164" fontId="0" fillId="2" borderId="0" xfId="0" applyNumberFormat="1" applyFill="1" applyAlignment="1">
      <alignment horizontal="center" vertical="center"/>
    </xf>
    <xf numFmtId="0" fontId="0" fillId="2" borderId="0" xfId="0" applyFill="1" applyAlignment="1" applyProtection="1">
      <alignment horizontal="center" vertical="center"/>
      <protection locked="0"/>
    </xf>
    <xf numFmtId="9" fontId="0" fillId="2" borderId="0" xfId="1" applyFont="1" applyFill="1" applyAlignment="1">
      <alignment horizontal="center" vertical="center"/>
    </xf>
    <xf numFmtId="164" fontId="0" fillId="2" borderId="0" xfId="0" applyNumberFormat="1" applyFill="1" applyBorder="1" applyAlignment="1" applyProtection="1">
      <alignment horizontal="center" vertical="center"/>
      <protection locked="0"/>
    </xf>
    <xf numFmtId="0" fontId="0" fillId="2" borderId="0" xfId="0" applyFill="1" applyAlignment="1">
      <alignment horizontal="left" vertical="center" wrapText="1"/>
    </xf>
    <xf numFmtId="0" fontId="6" fillId="2" borderId="0" xfId="0" applyFont="1" applyFill="1" applyAlignment="1">
      <alignment horizontal="center" wrapText="1"/>
    </xf>
    <xf numFmtId="0" fontId="0" fillId="2" borderId="0" xfId="0" applyFill="1" applyAlignment="1">
      <alignment horizontal="left" vertical="center" wrapText="1" indent="1"/>
    </xf>
    <xf numFmtId="0" fontId="5" fillId="2" borderId="0" xfId="0" applyFont="1" applyFill="1" applyAlignment="1">
      <alignment horizontal="center" wrapText="1"/>
    </xf>
    <xf numFmtId="0" fontId="0" fillId="2" borderId="0" xfId="0" applyFill="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C014A-968D-4ADD-B217-36DF18417A81}">
  <dimension ref="A1:D39"/>
  <sheetViews>
    <sheetView showGridLines="0" tabSelected="1" topLeftCell="A22" zoomScaleNormal="100" zoomScaleSheetLayoutView="100" workbookViewId="0">
      <selection activeCell="A26" sqref="A26:B26"/>
    </sheetView>
  </sheetViews>
  <sheetFormatPr defaultRowHeight="15" x14ac:dyDescent="0.25"/>
  <cols>
    <col min="1" max="1" width="103.5703125" style="2" customWidth="1"/>
    <col min="2" max="2" width="30.28515625" customWidth="1"/>
    <col min="4" max="4" width="11.85546875" bestFit="1" customWidth="1"/>
  </cols>
  <sheetData>
    <row r="1" spans="1:2" ht="28.5" x14ac:dyDescent="0.45">
      <c r="A1" s="15" t="s">
        <v>12</v>
      </c>
      <c r="B1" s="15"/>
    </row>
    <row r="2" spans="1:2" ht="5.25" customHeight="1" x14ac:dyDescent="0.25">
      <c r="A2" s="5"/>
      <c r="B2" s="6"/>
    </row>
    <row r="3" spans="1:2" ht="45" customHeight="1" x14ac:dyDescent="0.25">
      <c r="A3" s="18" t="s">
        <v>13</v>
      </c>
      <c r="B3" s="18"/>
    </row>
    <row r="4" spans="1:2" ht="5.25" customHeight="1" x14ac:dyDescent="0.25">
      <c r="A4" s="5"/>
      <c r="B4" s="6"/>
    </row>
    <row r="5" spans="1:2" ht="23.25" x14ac:dyDescent="0.35">
      <c r="A5" s="17" t="s">
        <v>14</v>
      </c>
      <c r="B5" s="17"/>
    </row>
    <row r="6" spans="1:2" ht="5.25" customHeight="1" x14ac:dyDescent="0.25">
      <c r="A6" s="5"/>
      <c r="B6" s="6"/>
    </row>
    <row r="7" spans="1:2" s="4" customFormat="1" ht="30" customHeight="1" x14ac:dyDescent="0.25">
      <c r="A7" s="16" t="s">
        <v>15</v>
      </c>
      <c r="B7" s="16"/>
    </row>
    <row r="8" spans="1:2" s="4" customFormat="1" ht="30" customHeight="1" x14ac:dyDescent="0.25">
      <c r="A8" s="16" t="s">
        <v>17</v>
      </c>
      <c r="B8" s="16"/>
    </row>
    <row r="9" spans="1:2" s="4" customFormat="1" ht="30" customHeight="1" x14ac:dyDescent="0.25">
      <c r="A9" s="16" t="s">
        <v>16</v>
      </c>
      <c r="B9" s="16"/>
    </row>
    <row r="10" spans="1:2" s="4" customFormat="1" ht="45" customHeight="1" x14ac:dyDescent="0.25">
      <c r="A10" s="16" t="s">
        <v>18</v>
      </c>
      <c r="B10" s="16"/>
    </row>
    <row r="11" spans="1:2" s="4" customFormat="1" x14ac:dyDescent="0.25">
      <c r="A11" s="16" t="s">
        <v>19</v>
      </c>
      <c r="B11" s="16"/>
    </row>
    <row r="12" spans="1:2" ht="5.25" customHeight="1" x14ac:dyDescent="0.25">
      <c r="A12" s="5"/>
      <c r="B12" s="6"/>
    </row>
    <row r="13" spans="1:2" ht="23.25" x14ac:dyDescent="0.35">
      <c r="A13" s="17" t="s">
        <v>20</v>
      </c>
      <c r="B13" s="17"/>
    </row>
    <row r="14" spans="1:2" s="4" customFormat="1" ht="30" customHeight="1" x14ac:dyDescent="0.25">
      <c r="A14" s="14" t="s">
        <v>21</v>
      </c>
      <c r="B14" s="14"/>
    </row>
    <row r="15" spans="1:2" ht="5.25" customHeight="1" x14ac:dyDescent="0.25">
      <c r="A15" s="5"/>
      <c r="B15" s="6"/>
    </row>
    <row r="16" spans="1:2" s="4" customFormat="1" ht="30" customHeight="1" x14ac:dyDescent="0.25">
      <c r="A16" s="14" t="s">
        <v>22</v>
      </c>
      <c r="B16" s="14"/>
    </row>
    <row r="17" spans="1:2" ht="28.5" x14ac:dyDescent="0.45">
      <c r="A17" s="15" t="s">
        <v>12</v>
      </c>
      <c r="B17" s="15"/>
    </row>
    <row r="18" spans="1:2" ht="5.25" customHeight="1" x14ac:dyDescent="0.25">
      <c r="A18" s="5"/>
      <c r="B18" s="6"/>
    </row>
    <row r="19" spans="1:2" ht="21" x14ac:dyDescent="0.35">
      <c r="A19" s="7" t="s">
        <v>26</v>
      </c>
      <c r="B19" s="6"/>
    </row>
    <row r="20" spans="1:2" ht="59.25" customHeight="1" x14ac:dyDescent="0.25">
      <c r="A20" s="14" t="s">
        <v>23</v>
      </c>
      <c r="B20" s="14"/>
    </row>
    <row r="21" spans="1:2" ht="5.25" customHeight="1" x14ac:dyDescent="0.25">
      <c r="A21" s="5"/>
      <c r="B21" s="6"/>
    </row>
    <row r="22" spans="1:2" ht="21" x14ac:dyDescent="0.35">
      <c r="A22" s="7" t="s">
        <v>27</v>
      </c>
      <c r="B22" s="6"/>
    </row>
    <row r="23" spans="1:2" ht="90" customHeight="1" x14ac:dyDescent="0.25">
      <c r="A23" s="14" t="s">
        <v>24</v>
      </c>
      <c r="B23" s="14"/>
    </row>
    <row r="24" spans="1:2" ht="5.25" customHeight="1" x14ac:dyDescent="0.25">
      <c r="A24" s="5"/>
      <c r="B24" s="6"/>
    </row>
    <row r="25" spans="1:2" ht="21" x14ac:dyDescent="0.35">
      <c r="A25" s="7" t="s">
        <v>28</v>
      </c>
      <c r="B25" s="6"/>
    </row>
    <row r="26" spans="1:2" ht="45" customHeight="1" x14ac:dyDescent="0.25">
      <c r="A26" s="14" t="s">
        <v>25</v>
      </c>
      <c r="B26" s="14"/>
    </row>
    <row r="27" spans="1:2" ht="6" customHeight="1" x14ac:dyDescent="0.25">
      <c r="A27" s="5"/>
      <c r="B27" s="6"/>
    </row>
    <row r="28" spans="1:2" ht="21" x14ac:dyDescent="0.35">
      <c r="A28" s="7" t="s">
        <v>11</v>
      </c>
      <c r="B28" s="6"/>
    </row>
    <row r="29" spans="1:2" s="1" customFormat="1" ht="17.25" customHeight="1" x14ac:dyDescent="0.25">
      <c r="A29" s="8" t="s">
        <v>0</v>
      </c>
      <c r="B29" s="13"/>
    </row>
    <row r="30" spans="1:2" s="1" customFormat="1" ht="17.25" customHeight="1" x14ac:dyDescent="0.25">
      <c r="A30" s="8" t="s">
        <v>1</v>
      </c>
      <c r="B30" s="9"/>
    </row>
    <row r="31" spans="1:2" s="1" customFormat="1" ht="17.25" customHeight="1" x14ac:dyDescent="0.25">
      <c r="A31" s="8" t="s">
        <v>2</v>
      </c>
      <c r="B31" s="9"/>
    </row>
    <row r="32" spans="1:2" s="1" customFormat="1" ht="17.25" customHeight="1" x14ac:dyDescent="0.25">
      <c r="A32" s="8" t="s">
        <v>3</v>
      </c>
      <c r="B32" s="10">
        <f>MIN((MIN(B31,(((B30/3)*4)-B30)))+B30,B29)</f>
        <v>0</v>
      </c>
    </row>
    <row r="33" spans="1:4" s="1" customFormat="1" ht="17.25" customHeight="1" x14ac:dyDescent="0.25">
      <c r="A33" s="8" t="s">
        <v>4</v>
      </c>
      <c r="B33" s="11"/>
    </row>
    <row r="34" spans="1:4" s="1" customFormat="1" ht="17.25" customHeight="1" x14ac:dyDescent="0.25">
      <c r="A34" s="8" t="s">
        <v>5</v>
      </c>
      <c r="B34" s="11"/>
    </row>
    <row r="35" spans="1:4" s="1" customFormat="1" ht="17.25" customHeight="1" x14ac:dyDescent="0.25">
      <c r="A35" s="8" t="s">
        <v>6</v>
      </c>
      <c r="B35" s="12" t="str">
        <f>IFERROR(MAX(0,(B34-B33)/B34),"0")</f>
        <v>0</v>
      </c>
      <c r="D35" s="3"/>
    </row>
    <row r="36" spans="1:4" s="1" customFormat="1" ht="17.25" customHeight="1" x14ac:dyDescent="0.25">
      <c r="A36" s="8" t="s">
        <v>7</v>
      </c>
      <c r="B36" s="9"/>
    </row>
    <row r="37" spans="1:4" s="1" customFormat="1" ht="17.25" customHeight="1" x14ac:dyDescent="0.25">
      <c r="A37" s="8" t="s">
        <v>8</v>
      </c>
      <c r="B37" s="9"/>
    </row>
    <row r="38" spans="1:4" s="1" customFormat="1" ht="17.25" customHeight="1" x14ac:dyDescent="0.25">
      <c r="A38" s="8" t="s">
        <v>9</v>
      </c>
      <c r="B38" s="10">
        <f>IFERROR(MAX((B32*(1-B35))-B36-B37,0),"0")</f>
        <v>0</v>
      </c>
    </row>
    <row r="39" spans="1:4" s="1" customFormat="1" ht="17.25" customHeight="1" x14ac:dyDescent="0.25">
      <c r="A39" s="8" t="s">
        <v>10</v>
      </c>
      <c r="B39" s="10">
        <f>IFERROR(B29-B38,"0")</f>
        <v>0</v>
      </c>
    </row>
  </sheetData>
  <sheetProtection algorithmName="SHA-512" hashValue="YrFFW9+vNMIzhMvzUWunuLwo8OU20xmxJwTpub5GfwSLym5Ja8Ie4jnU3BV9onGt0rjR5+HKzKiHxizbhTdqLw==" saltValue="BfhYxENoSbuc+XuofJeTUg==" spinCount="100000" sheet="1" objects="1" scenarios="1"/>
  <mergeCells count="15">
    <mergeCell ref="A9:B9"/>
    <mergeCell ref="A1:B1"/>
    <mergeCell ref="A3:B3"/>
    <mergeCell ref="A5:B5"/>
    <mergeCell ref="A7:B7"/>
    <mergeCell ref="A8:B8"/>
    <mergeCell ref="A23:B23"/>
    <mergeCell ref="A26:B26"/>
    <mergeCell ref="A17:B17"/>
    <mergeCell ref="A10:B10"/>
    <mergeCell ref="A11:B11"/>
    <mergeCell ref="A13:B13"/>
    <mergeCell ref="A14:B14"/>
    <mergeCell ref="A16:B16"/>
    <mergeCell ref="A20:B20"/>
  </mergeCells>
  <dataValidations count="2">
    <dataValidation type="decimal" allowBlank="1" showInputMessage="1" showErrorMessage="1" sqref="B37" xr:uid="{A1E6F586-B1B6-4550-89E8-6706F4001EF9}">
      <formula1>0</formula1>
      <formula2>10000</formula2>
    </dataValidation>
    <dataValidation type="decimal" allowBlank="1" showInputMessage="1" showErrorMessage="1" sqref="B29" xr:uid="{E2A959BE-1450-4875-B142-BAD8E2F27235}">
      <formula1>0</formula1>
      <formula2>10000000</formula2>
    </dataValidation>
  </dataValidations>
  <pageMargins left="0.25" right="0.25"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63CA-9F00-4C98-B87F-C723C9E6FE16}">
  <dimension ref="A1"/>
  <sheetViews>
    <sheetView workbookViewId="0">
      <selection activeCell="A2" sqref="A2"/>
    </sheetView>
  </sheetViews>
  <sheetFormatPr defaultRowHeight="15" x14ac:dyDescent="0.25"/>
  <cols>
    <col min="1" max="1" width="9.85546875" bestFit="1" customWidth="1"/>
  </cols>
  <sheetData>
    <row r="1" spans="1:1" x14ac:dyDescent="0.25">
      <c r="A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Nowak</dc:creator>
  <cp:lastModifiedBy>Stephen Johnson</cp:lastModifiedBy>
  <cp:lastPrinted>2020-05-05T16:50:06Z</cp:lastPrinted>
  <dcterms:created xsi:type="dcterms:W3CDTF">2020-05-05T14:47:57Z</dcterms:created>
  <dcterms:modified xsi:type="dcterms:W3CDTF">2020-05-14T15:22:24Z</dcterms:modified>
</cp:coreProperties>
</file>